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alentin\Desktop\LOKVE\"/>
    </mc:Choice>
  </mc:AlternateContent>
  <xr:revisionPtr revIDLastSave="0" documentId="13_ncr:1_{203A1D4E-EAF9-447B-AFB5-8349532641C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TRAVANJ 2026" sheetId="2" r:id="rId1"/>
  </sheets>
  <definedNames>
    <definedName name="Br_fakture" localSheetId="0">#REF!</definedName>
    <definedName name="Br_fakture">#REF!</definedName>
    <definedName name="NazivTvrtke" localSheetId="0">'TRAVANJ 2026'!#REF!</definedName>
    <definedName name="NazivTvrtke">#REF!</definedName>
    <definedName name="PojedinostiOBrFakture">"PojedinostiOFakturi[Br fakture]"</definedName>
    <definedName name="rngInvoice" localSheetId="0">'TRAVANJ 2026'!#REF!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H14" i="2" l="1"/>
  <c r="A15" i="2" l="1" a="1"/>
  <c r="A15" i="2" s="1"/>
  <c r="B15" i="2" a="1"/>
  <c r="B15" i="2" s="1"/>
  <c r="C15" i="2" a="1"/>
  <c r="C15" i="2" s="1"/>
  <c r="E15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<sst xmlns="http://schemas.openxmlformats.org/spreadsheetml/2006/main" count="51" uniqueCount="33">
  <si>
    <t>ZAPOSLENICI</t>
  </si>
  <si>
    <t>UKUPNO</t>
  </si>
  <si>
    <t>INFORMACIJA O TROŠENJU SREDSTAVA</t>
  </si>
  <si>
    <t>Datum dokumenta</t>
  </si>
  <si>
    <t>OPIS</t>
  </si>
  <si>
    <t>OIB</t>
  </si>
  <si>
    <t>PRIMATELJ</t>
  </si>
  <si>
    <t>ID</t>
  </si>
  <si>
    <t>IZNOS</t>
  </si>
  <si>
    <t>DOPRINOS NA BRUTO PL. ZA OBV. ZDRAVSTENO</t>
  </si>
  <si>
    <t xml:space="preserve">       NAZIV</t>
  </si>
  <si>
    <t>NAKNADE ZA PRIJEVOZ NA POSAO I S POSLA</t>
  </si>
  <si>
    <t>KONTO</t>
  </si>
  <si>
    <t xml:space="preserve">Objavljeno prema Zakonu o proračunu (NN 144/21) čl.144 st.10 i Naputku o okvirnom sadržaju, minimalnom skupu podataka te načinu javne objave informacija o trošenju sredstva mrežnim stranicama JLP(R)S te proračunskih i izvanproračunskih korisnika JLP(R)S i državnog proračuna (NN 59/2023) </t>
  </si>
  <si>
    <t>NAZIV PRIMATELJA</t>
  </si>
  <si>
    <t>NAZIV ISPLATITELJA</t>
  </si>
  <si>
    <t>MATERIJALNA PRAVA</t>
  </si>
  <si>
    <t>OSNOVNA ŠKOLA RUDOLFA STROHALA - LOKVE</t>
  </si>
  <si>
    <t>MZOM</t>
  </si>
  <si>
    <t xml:space="preserve"> BRUTO PLAĆA</t>
  </si>
  <si>
    <t>Naknada za nezapošljavanje invalida</t>
  </si>
  <si>
    <t>HZZ</t>
  </si>
  <si>
    <r>
      <t>91547293790</t>
    </r>
    <r>
      <rPr>
        <sz val="11"/>
        <color rgb="FF474747"/>
        <rFont val="Calibri"/>
        <family val="2"/>
        <scheme val="minor"/>
      </rPr>
      <t> </t>
    </r>
  </si>
  <si>
    <t>OSTALE PRISTOJBE I NAKNADE</t>
  </si>
  <si>
    <t>Neiskorišteni GO</t>
  </si>
  <si>
    <t>09.04.2026.</t>
  </si>
  <si>
    <t>Razdoblje: 01.04.2026. / 30.04.2026.</t>
  </si>
  <si>
    <t>Ispl.plaće za 03/2026.</t>
  </si>
  <si>
    <t>Ispl.troš.prijev. do posla i odlaska s posla za 03/2026.</t>
  </si>
  <si>
    <t>01.04.2026.</t>
  </si>
  <si>
    <t>Nagrada za uskršnje blagdane</t>
  </si>
  <si>
    <t>27.04.2026.</t>
  </si>
  <si>
    <t>OSTALI RASHODI ZA ZAPOSLENE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</si>
</sst>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  <numFmt numFmtId="169" formatCode="#,##0.00\ [$€-1];[Red]\-#,##0.00\ [$€-1]"/>
    <numFmt numFmtId="170" formatCode="#,##0.00\ [$€-1]"/>
  </numFmts>
  <fonts count="4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1"/>
      <name val="Arial"/>
      <family val="2"/>
      <scheme val="major"/>
    </font>
    <font>
      <b/>
      <sz val="11"/>
      <name val="Arial"/>
      <family val="2"/>
      <charset val="238"/>
    </font>
    <font>
      <b/>
      <sz val="11"/>
      <color theme="2" tint="-0.749961851863155"/>
      <name val="Arial"/>
      <family val="2"/>
      <charset val="238"/>
    </font>
    <font>
      <sz val="9"/>
      <name val="Arial"/>
      <family val="2"/>
      <charset val="238"/>
      <scheme val="major"/>
    </font>
    <font>
      <b/>
      <sz val="10"/>
      <name val="Arial"/>
      <family val="2"/>
      <charset val="238"/>
      <scheme val="major"/>
    </font>
    <font>
      <b/>
      <sz val="11"/>
      <color theme="2" tint="-0.749961851863155"/>
      <name val="Arial"/>
      <family val="2"/>
      <charset val="238"/>
      <scheme val="major"/>
    </font>
    <font>
      <b/>
      <sz val="11"/>
      <name val="Arial"/>
      <family val="2"/>
      <charset val="238"/>
      <scheme val="major"/>
    </font>
    <font>
      <sz val="11"/>
      <name val="Arial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2"/>
      <name val="Arial"/>
      <family val="2"/>
      <charset val="238"/>
      <scheme val="major"/>
    </font>
    <font>
      <b/>
      <sz val="12"/>
      <color theme="2" tint="-0.749961851863155"/>
      <name val="Calibri"/>
      <family val="2"/>
      <scheme val="minor"/>
    </font>
    <font>
      <sz val="12"/>
      <color theme="2" tint="-0.749961851863155"/>
      <name val="Calibri"/>
      <family val="2"/>
      <scheme val="minor"/>
    </font>
    <font>
      <b/>
      <sz val="10"/>
      <name val="Arial"/>
      <family val="2"/>
    </font>
    <font>
      <sz val="11"/>
      <color rgb="FF474747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rgb="FF000000"/>
      </patternFill>
    </fill>
  </fills>
  <borders count="19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0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4" borderId="2" applyNumberFormat="0" applyAlignment="0" applyProtection="0"/>
    <xf numFmtId="0" fontId="5" fillId="3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3" applyNumberFormat="0" applyAlignment="0" applyProtection="0"/>
    <xf numFmtId="0" fontId="19" fillId="10" borderId="4" applyNumberFormat="0" applyAlignment="0" applyProtection="0"/>
    <xf numFmtId="0" fontId="20" fillId="10" borderId="3" applyNumberFormat="0" applyAlignment="0" applyProtection="0"/>
    <xf numFmtId="0" fontId="21" fillId="0" borderId="5" applyNumberFormat="0" applyFill="0" applyAlignment="0" applyProtection="0"/>
    <xf numFmtId="0" fontId="22" fillId="11" borderId="6" applyNumberFormat="0" applyAlignment="0" applyProtection="0"/>
    <xf numFmtId="0" fontId="14" fillId="12" borderId="7" applyNumberFormat="0" applyFont="0" applyAlignment="0" applyProtection="0"/>
    <xf numFmtId="0" fontId="23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165" fontId="14" fillId="2" borderId="9">
      <alignment vertical="top" wrapText="1"/>
    </xf>
  </cellStyleXfs>
  <cellXfs count="58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0" fontId="25" fillId="0" borderId="0" xfId="0" applyFont="1" applyAlignment="1">
      <alignment vertical="center"/>
    </xf>
    <xf numFmtId="0" fontId="2" fillId="2" borderId="0" xfId="0" applyFont="1" applyFill="1">
      <alignment vertical="top" wrapText="1"/>
    </xf>
    <xf numFmtId="0" fontId="2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" fillId="0" borderId="0" xfId="0" applyFont="1" applyBorder="1">
      <alignment vertical="top" wrapText="1"/>
    </xf>
    <xf numFmtId="0" fontId="5" fillId="2" borderId="0" xfId="7" applyFill="1" applyAlignment="1" applyProtection="1">
      <alignment vertical="top" wrapText="1"/>
    </xf>
    <xf numFmtId="0" fontId="31" fillId="0" borderId="9" xfId="0" applyFont="1" applyBorder="1" applyAlignment="1">
      <alignment horizontal="center" vertical="center"/>
    </xf>
    <xf numFmtId="0" fontId="31" fillId="0" borderId="9" xfId="8" applyFont="1" applyFill="1" applyBorder="1" applyAlignment="1" applyProtection="1">
      <alignment horizontal="center" vertical="center"/>
    </xf>
    <xf numFmtId="0" fontId="31" fillId="2" borderId="9" xfId="0" applyFont="1" applyFill="1" applyBorder="1" applyAlignment="1">
      <alignment horizontal="center" vertical="center"/>
    </xf>
    <xf numFmtId="0" fontId="2" fillId="35" borderId="9" xfId="0" applyFont="1" applyFill="1" applyBorder="1" applyAlignment="1">
      <alignment vertical="center"/>
    </xf>
    <xf numFmtId="0" fontId="26" fillId="0" borderId="9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 wrapText="1"/>
    </xf>
    <xf numFmtId="0" fontId="35" fillId="2" borderId="9" xfId="0" applyFont="1" applyFill="1" applyBorder="1" applyAlignment="1">
      <alignment horizontal="center" vertical="center" wrapText="1"/>
    </xf>
    <xf numFmtId="0" fontId="31" fillId="0" borderId="13" xfId="8" applyFont="1" applyFill="1" applyBorder="1" applyAlignment="1" applyProtection="1">
      <alignment horizontal="center" vertical="center" wrapText="1"/>
    </xf>
    <xf numFmtId="0" fontId="31" fillId="0" borderId="14" xfId="0" applyFont="1" applyBorder="1" applyAlignment="1">
      <alignment horizontal="center" vertical="center" wrapText="1"/>
    </xf>
    <xf numFmtId="0" fontId="2" fillId="2" borderId="13" xfId="0" applyNumberFormat="1" applyFont="1" applyFill="1" applyBorder="1" applyAlignment="1">
      <alignment horizontal="center" vertical="center"/>
    </xf>
    <xf numFmtId="170" fontId="2" fillId="35" borderId="14" xfId="0" applyNumberFormat="1" applyFont="1" applyFill="1" applyBorder="1" applyAlignment="1">
      <alignment vertical="center"/>
    </xf>
    <xf numFmtId="169" fontId="2" fillId="35" borderId="14" xfId="0" applyNumberFormat="1" applyFont="1" applyFill="1" applyBorder="1" applyAlignment="1">
      <alignment vertical="center"/>
    </xf>
    <xf numFmtId="0" fontId="34" fillId="2" borderId="9" xfId="0" applyNumberFormat="1" applyFont="1" applyFill="1" applyBorder="1" applyAlignment="1">
      <alignment horizontal="center" vertical="center"/>
    </xf>
    <xf numFmtId="0" fontId="34" fillId="0" borderId="9" xfId="0" applyFont="1" applyBorder="1" applyAlignment="1">
      <alignment horizontal="center" vertical="center" wrapText="1"/>
    </xf>
    <xf numFmtId="0" fontId="0" fillId="2" borderId="9" xfId="0" applyNumberFormat="1" applyFill="1" applyBorder="1" applyAlignment="1">
      <alignment horizontal="center" vertical="center"/>
    </xf>
    <xf numFmtId="0" fontId="31" fillId="0" borderId="18" xfId="0" applyFont="1" applyBorder="1" applyAlignment="1">
      <alignment vertical="center"/>
    </xf>
    <xf numFmtId="0" fontId="32" fillId="2" borderId="15" xfId="0" applyFont="1" applyFill="1" applyBorder="1" applyAlignment="1">
      <alignment horizontal="center" vertical="center" wrapText="1"/>
    </xf>
    <xf numFmtId="0" fontId="0" fillId="2" borderId="16" xfId="0" applyFill="1" applyBorder="1">
      <alignment vertical="top" wrapText="1"/>
    </xf>
    <xf numFmtId="0" fontId="0" fillId="2" borderId="16" xfId="0" applyFill="1" applyBorder="1" applyAlignment="1">
      <alignment horizontal="center" vertical="center" wrapText="1"/>
    </xf>
    <xf numFmtId="170" fontId="24" fillId="2" borderId="17" xfId="0" applyNumberFormat="1" applyFont="1" applyFill="1" applyBorder="1" applyAlignment="1">
      <alignment vertical="center" wrapText="1"/>
    </xf>
    <xf numFmtId="0" fontId="2" fillId="2" borderId="10" xfId="0" applyFont="1" applyFill="1" applyBorder="1" applyAlignment="1">
      <alignment horizontal="center" vertical="top" wrapText="1"/>
    </xf>
    <xf numFmtId="0" fontId="2" fillId="2" borderId="11" xfId="0" applyFont="1" applyFill="1" applyBorder="1" applyAlignment="1">
      <alignment horizontal="center" vertical="top" wrapText="1"/>
    </xf>
    <xf numFmtId="0" fontId="2" fillId="2" borderId="1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wrapText="1"/>
    </xf>
    <xf numFmtId="0" fontId="30" fillId="35" borderId="9" xfId="0" applyFont="1" applyFill="1" applyBorder="1" applyAlignment="1">
      <alignment horizontal="center" vertical="center" wrapText="1"/>
    </xf>
    <xf numFmtId="165" fontId="26" fillId="2" borderId="9" xfId="0" applyNumberFormat="1" applyFon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165" fontId="2" fillId="2" borderId="0" xfId="0" applyNumberFormat="1" applyFont="1" applyFill="1" applyBorder="1" applyAlignment="1">
      <alignment horizontal="center" vertical="center"/>
    </xf>
    <xf numFmtId="0" fontId="2" fillId="35" borderId="0" xfId="0" applyFont="1" applyFill="1" applyBorder="1" applyAlignment="1">
      <alignment vertical="center"/>
    </xf>
    <xf numFmtId="0" fontId="2" fillId="2" borderId="0" xfId="0" applyNumberFormat="1" applyFont="1" applyFill="1" applyBorder="1" applyAlignment="1">
      <alignment horizontal="center" vertical="top" wrapText="1"/>
    </xf>
    <xf numFmtId="165" fontId="0" fillId="2" borderId="0" xfId="0" applyNumberFormat="1" applyFill="1" applyBorder="1" applyAlignment="1">
      <alignment horizontal="center" vertical="center"/>
    </xf>
    <xf numFmtId="166" fontId="0" fillId="2" borderId="0" xfId="0" applyNumberFormat="1" applyFill="1" applyBorder="1" applyAlignment="1">
      <alignment horizontal="center" vertical="center"/>
    </xf>
    <xf numFmtId="0" fontId="34" fillId="2" borderId="9" xfId="0" applyNumberFormat="1" applyFont="1" applyFill="1" applyBorder="1" applyAlignment="1">
      <alignment horizontal="center" vertical="center" wrapText="1"/>
    </xf>
    <xf numFmtId="0" fontId="27" fillId="2" borderId="0" xfId="6" applyFont="1" applyFill="1" applyBorder="1" applyAlignment="1" applyProtection="1">
      <alignment horizontal="center" vertical="center"/>
    </xf>
    <xf numFmtId="0" fontId="0" fillId="0" borderId="0" xfId="0" applyBorder="1" applyAlignment="1">
      <alignment vertical="top"/>
    </xf>
    <xf numFmtId="0" fontId="39" fillId="0" borderId="0" xfId="2" applyFont="1" applyBorder="1" applyAlignment="1" applyProtection="1">
      <alignment horizontal="left" vertical="center" wrapText="1"/>
    </xf>
    <xf numFmtId="0" fontId="0" fillId="0" borderId="0" xfId="0" applyAlignment="1">
      <alignment vertical="center" wrapText="1"/>
    </xf>
    <xf numFmtId="0" fontId="26" fillId="2" borderId="8" xfId="7" applyFont="1" applyFill="1" applyBorder="1" applyAlignment="1">
      <alignment horizontal="center" vertical="center" wrapText="1"/>
    </xf>
    <xf numFmtId="0" fontId="28" fillId="2" borderId="11" xfId="0" applyFont="1" applyFill="1" applyBorder="1" applyAlignment="1">
      <alignment horizontal="center" vertical="center"/>
    </xf>
    <xf numFmtId="0" fontId="29" fillId="2" borderId="11" xfId="0" applyFont="1" applyFill="1" applyBorder="1" applyAlignment="1">
      <alignment horizontal="center" vertical="center"/>
    </xf>
    <xf numFmtId="0" fontId="36" fillId="2" borderId="0" xfId="0" applyFont="1" applyFill="1" applyAlignment="1">
      <alignment horizontal="center" vertical="center"/>
    </xf>
    <xf numFmtId="0" fontId="37" fillId="2" borderId="0" xfId="0" applyFont="1" applyFill="1" applyAlignment="1">
      <alignment horizontal="center" vertical="center"/>
    </xf>
    <xf numFmtId="0" fontId="33" fillId="2" borderId="11" xfId="0" applyFont="1" applyFill="1" applyBorder="1" applyAlignment="1">
      <alignment horizontal="center" vertical="center"/>
    </xf>
    <xf numFmtId="0" fontId="32" fillId="2" borderId="11" xfId="0" applyFont="1" applyFill="1" applyBorder="1" applyAlignment="1">
      <alignment horizontal="center" vertical="center"/>
    </xf>
    <xf numFmtId="0" fontId="36" fillId="2" borderId="8" xfId="7" applyFont="1" applyFill="1" applyBorder="1" applyAlignment="1">
      <alignment horizontal="left" vertical="center"/>
    </xf>
    <xf numFmtId="0" fontId="38" fillId="2" borderId="8" xfId="0" applyFont="1" applyFill="1" applyBorder="1" applyAlignment="1">
      <alignment horizontal="left" vertical="center"/>
    </xf>
    <xf numFmtId="0" fontId="34" fillId="2" borderId="0" xfId="0" applyFont="1" applyFill="1" applyBorder="1" applyAlignment="1">
      <alignment horizontal="left" vertical="center"/>
    </xf>
    <xf numFmtId="0" fontId="0" fillId="2" borderId="0" xfId="0" applyFill="1" applyBorder="1" applyAlignment="1">
      <alignment horizontal="left" vertical="center"/>
    </xf>
  </cellXfs>
  <cellStyles count="50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Stil 1" xfId="49" xr:uid="{C375B72F-738A-478A-9FAE-C85A5EB09D48}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6"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color auto="1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6:H15" headerRowDxfId="18" dataDxfId="17" totalsRowDxfId="16">
  <autoFilter ref="A6:H15" xr:uid="{00000000-0009-0000-0100-000001000000}">
    <filterColumn colId="0" hiddenButton="1"/>
    <filterColumn colId="1" hiddenButton="1"/>
    <filterColumn colId="2" hiddenButton="1"/>
    <filterColumn colId="4" hiddenButton="1"/>
  </autoFilter>
  <tableColumns count="8">
    <tableColumn id="7" xr3:uid="{00000000-0010-0000-0000-000007000000}" name="Datum dokumenta" dataDxfId="15" totalsRowDxfId="14">
      <calculatedColumnFormula array="1">IFERROR(INDEX(#REF!,SMALL(IF(#REF!=rngInvoice,ROW(#REF!)-ROW(#REF!)), ROW(1:1)), MATCH($A$6,#REF!, 0)),"")</calculatedColumnFormula>
    </tableColumn>
    <tableColumn id="8" xr3:uid="{00000000-0010-0000-0000-000008000000}" name="NAZIV ISPLATITELJA" dataDxfId="13" totalsRowDxfId="12" dataCellStyle="Normalno">
      <calculatedColumnFormula array="1">IFERROR(INDEX(#REF!,SMALL(IF(#REF!=rngInvoice,ROW(#REF!)-ROW(#REF!)), ROW(1:1)), MATCH($C$6,#REF!, 0)),"")</calculatedColumnFormula>
    </tableColumn>
    <tableColumn id="10" xr3:uid="{00000000-0010-0000-0000-00000A000000}" name="OPIS" dataDxfId="11" totalsRowDxfId="10" dataCellStyle="Normalno">
      <calculatedColumnFormula array="1">IFERROR(INDEX(#REF!,SMALL(IF(#REF!=rngInvoice,ROW(#REF!)-ROW(#REF!)), ROW(1:1)), MATCH(#REF!,#REF!, 0)),"")</calculatedColumnFormula>
    </tableColumn>
    <tableColumn id="3" xr3:uid="{00000000-0010-0000-0000-000003000000}" name="NAZIV PRIMATELJA" dataDxfId="9" totalsRowDxfId="8"/>
    <tableColumn id="11" xr3:uid="{00000000-0010-0000-0000-00000B000000}" name="OIB" totalsRowFunction="count" dataDxfId="7" totalsRowDxfId="6" dataCellStyle="Normalno">
      <calculatedColumnFormula>IFERROR((D7*C7)-#REF!,"")</calculatedColumnFormula>
    </tableColumn>
    <tableColumn id="1" xr3:uid="{00000000-0010-0000-0000-000001000000}" name="ID" dataDxfId="5" totalsRowDxfId="4"/>
    <tableColumn id="2" xr3:uid="{00000000-0010-0000-0000-000002000000}" name="       NAZIV" dataDxfId="3" totalsRowDxfId="2"/>
    <tableColumn id="4" xr3:uid="{00000000-0010-0000-0000-000004000000}" name="IZNOS" dataDxfId="1" totalsRowDxfId="0"/>
  </tableColumns>
  <tableStyleInfo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/>
  </sheetPr>
  <dimension ref="A1:K46"/>
  <sheetViews>
    <sheetView showGridLines="0" tabSelected="1" topLeftCell="A4" zoomScale="85" zoomScaleNormal="85" zoomScaleSheetLayoutView="85" workbookViewId="0">
      <selection activeCell="H14" sqref="H14"/>
    </sheetView>
  </sheetViews>
  <sheetFormatPr defaultColWidth="9" defaultRowHeight="33.9" customHeight="1" x14ac:dyDescent="0.3"/>
  <cols>
    <col min="1" max="1" width="12.44140625" style="3" customWidth="1"/>
    <col min="2" max="2" width="24.6640625" style="3" customWidth="1"/>
    <col min="3" max="3" width="27.5546875" style="3" customWidth="1"/>
    <col min="4" max="4" width="20.109375" style="3" customWidth="1"/>
    <col min="5" max="5" width="18.88671875" style="3" customWidth="1"/>
    <col min="6" max="6" width="13" style="1" customWidth="1"/>
    <col min="7" max="7" width="21.109375" style="5" customWidth="1"/>
    <col min="8" max="8" width="16" style="1" customWidth="1"/>
    <col min="9" max="9" width="9" style="1"/>
    <col min="10" max="12" width="9.44140625" style="1" customWidth="1"/>
    <col min="13" max="16384" width="9" style="1"/>
  </cols>
  <sheetData>
    <row r="1" spans="1:11" ht="0.75" customHeight="1" thickBot="1" x14ac:dyDescent="0.35">
      <c r="A1" s="43"/>
      <c r="B1" s="43"/>
      <c r="C1" s="43"/>
      <c r="D1" s="43"/>
      <c r="E1" s="43"/>
      <c r="F1" s="44"/>
      <c r="G1" s="44"/>
      <c r="H1" s="44"/>
    </row>
    <row r="2" spans="1:11" ht="45" customHeight="1" thickTop="1" x14ac:dyDescent="0.3">
      <c r="A2" s="54" t="s">
        <v>17</v>
      </c>
      <c r="B2" s="54"/>
      <c r="C2" s="55"/>
      <c r="D2" s="47"/>
      <c r="E2" s="47"/>
      <c r="F2" s="9"/>
      <c r="H2" s="5"/>
    </row>
    <row r="3" spans="1:11" ht="57" customHeight="1" x14ac:dyDescent="0.3">
      <c r="A3" s="50" t="s">
        <v>2</v>
      </c>
      <c r="B3" s="51"/>
      <c r="C3" s="51"/>
      <c r="D3" s="51"/>
      <c r="E3" s="51"/>
      <c r="F3" s="51"/>
      <c r="G3" s="51"/>
      <c r="H3" s="51"/>
    </row>
    <row r="4" spans="1:11" ht="39.75" customHeight="1" thickBot="1" x14ac:dyDescent="0.35">
      <c r="A4" s="56" t="s">
        <v>26</v>
      </c>
      <c r="B4" s="57"/>
      <c r="C4" s="57"/>
      <c r="D4" s="57"/>
      <c r="E4" s="57"/>
      <c r="F4" s="5"/>
      <c r="H4" s="5"/>
      <c r="K4" s="33"/>
    </row>
    <row r="5" spans="1:11" ht="20.25" customHeight="1" x14ac:dyDescent="0.3">
      <c r="A5" s="30"/>
      <c r="B5" s="31"/>
      <c r="C5" s="48" t="s">
        <v>6</v>
      </c>
      <c r="D5" s="49"/>
      <c r="E5" s="31"/>
      <c r="F5" s="52" t="s">
        <v>12</v>
      </c>
      <c r="G5" s="53"/>
      <c r="H5" s="32"/>
      <c r="I5" s="8"/>
    </row>
    <row r="6" spans="1:11" s="2" customFormat="1" ht="26.25" customHeight="1" x14ac:dyDescent="0.3">
      <c r="A6" s="17" t="s">
        <v>3</v>
      </c>
      <c r="B6" s="25" t="s">
        <v>15</v>
      </c>
      <c r="C6" s="11" t="s">
        <v>4</v>
      </c>
      <c r="D6" s="11" t="s">
        <v>14</v>
      </c>
      <c r="E6" s="11" t="s">
        <v>5</v>
      </c>
      <c r="F6" s="10" t="s">
        <v>7</v>
      </c>
      <c r="G6" s="12" t="s">
        <v>10</v>
      </c>
      <c r="H6" s="18" t="s">
        <v>8</v>
      </c>
    </row>
    <row r="7" spans="1:11" s="2" customFormat="1" ht="33.6" customHeight="1" x14ac:dyDescent="0.3">
      <c r="A7" s="19" t="s">
        <v>29</v>
      </c>
      <c r="B7" s="24" t="s">
        <v>18</v>
      </c>
      <c r="C7" s="42" t="s">
        <v>30</v>
      </c>
      <c r="D7" s="14" t="s">
        <v>0</v>
      </c>
      <c r="E7" s="16">
        <v>18683136487</v>
      </c>
      <c r="F7" s="13">
        <v>3121</v>
      </c>
      <c r="G7" s="34" t="s">
        <v>16</v>
      </c>
      <c r="H7" s="21">
        <v>1500</v>
      </c>
    </row>
    <row r="8" spans="1:11" s="2" customFormat="1" ht="33.75" customHeight="1" x14ac:dyDescent="0.3">
      <c r="A8" s="19" t="s">
        <v>25</v>
      </c>
      <c r="B8" s="24" t="s">
        <v>18</v>
      </c>
      <c r="C8" s="22" t="s">
        <v>27</v>
      </c>
      <c r="D8" s="14" t="s">
        <v>0</v>
      </c>
      <c r="E8" s="16">
        <v>18683136487</v>
      </c>
      <c r="F8" s="13">
        <v>3111</v>
      </c>
      <c r="G8" s="34" t="s">
        <v>19</v>
      </c>
      <c r="H8" s="20">
        <v>36112.83</v>
      </c>
    </row>
    <row r="9" spans="1:11" s="2" customFormat="1" ht="45.75" customHeight="1" x14ac:dyDescent="0.3">
      <c r="A9" s="19" t="s">
        <v>25</v>
      </c>
      <c r="B9" s="24" t="s">
        <v>18</v>
      </c>
      <c r="C9" s="23" t="s">
        <v>27</v>
      </c>
      <c r="D9" s="14" t="s">
        <v>0</v>
      </c>
      <c r="E9" s="16">
        <v>18683136487</v>
      </c>
      <c r="F9" s="13">
        <v>3132</v>
      </c>
      <c r="G9" s="15" t="s">
        <v>9</v>
      </c>
      <c r="H9" s="21">
        <v>5958.62</v>
      </c>
    </row>
    <row r="10" spans="1:11" s="2" customFormat="1" ht="63.75" customHeight="1" x14ac:dyDescent="0.3">
      <c r="A10" s="19" t="s">
        <v>25</v>
      </c>
      <c r="B10" s="24" t="s">
        <v>18</v>
      </c>
      <c r="C10" s="23" t="s">
        <v>28</v>
      </c>
      <c r="D10" s="14" t="s">
        <v>0</v>
      </c>
      <c r="E10" s="16">
        <v>18683136487</v>
      </c>
      <c r="F10" s="13">
        <v>3212</v>
      </c>
      <c r="G10" s="15" t="s">
        <v>11</v>
      </c>
      <c r="H10" s="21">
        <v>1778.04</v>
      </c>
    </row>
    <row r="11" spans="1:11" s="2" customFormat="1" ht="42" customHeight="1" x14ac:dyDescent="0.3">
      <c r="A11" s="19" t="s">
        <v>25</v>
      </c>
      <c r="B11" s="24" t="s">
        <v>18</v>
      </c>
      <c r="C11" s="23" t="s">
        <v>24</v>
      </c>
      <c r="D11" s="35" t="s">
        <v>0</v>
      </c>
      <c r="E11" s="16">
        <v>18683136487</v>
      </c>
      <c r="F11" s="13">
        <v>3121</v>
      </c>
      <c r="G11" s="34" t="s">
        <v>16</v>
      </c>
      <c r="H11" s="21">
        <v>354.77</v>
      </c>
    </row>
    <row r="12" spans="1:11" s="2" customFormat="1" ht="53.25" customHeight="1" x14ac:dyDescent="0.3">
      <c r="A12" s="19" t="s">
        <v>25</v>
      </c>
      <c r="B12" s="24" t="s">
        <v>18</v>
      </c>
      <c r="C12" s="23" t="s">
        <v>20</v>
      </c>
      <c r="D12" s="35" t="s">
        <v>21</v>
      </c>
      <c r="E12" s="16" t="s">
        <v>22</v>
      </c>
      <c r="F12" s="13">
        <v>3295</v>
      </c>
      <c r="G12" s="34" t="s">
        <v>23</v>
      </c>
      <c r="H12" s="21">
        <v>210</v>
      </c>
    </row>
    <row r="13" spans="1:11" s="2" customFormat="1" ht="32.25" customHeight="1" x14ac:dyDescent="0.3">
      <c r="A13" s="19" t="s">
        <v>31</v>
      </c>
      <c r="B13" s="24" t="s">
        <v>18</v>
      </c>
      <c r="C13" s="34" t="s">
        <v>16</v>
      </c>
      <c r="D13" s="14" t="s">
        <v>0</v>
      </c>
      <c r="E13" s="16">
        <v>18683136487</v>
      </c>
      <c r="F13" s="13">
        <v>3121</v>
      </c>
      <c r="G13" s="34" t="s">
        <v>32</v>
      </c>
      <c r="H13" s="21">
        <v>611.13</v>
      </c>
    </row>
    <row r="14" spans="1:11" s="2" customFormat="1" ht="25.5" customHeight="1" thickBot="1" x14ac:dyDescent="0.35">
      <c r="A14" s="26" t="s">
        <v>1</v>
      </c>
      <c r="B14" s="27"/>
      <c r="C14" s="27"/>
      <c r="D14" s="27"/>
      <c r="E14" s="27"/>
      <c r="F14" s="27"/>
      <c r="G14" s="28"/>
      <c r="H14" s="29">
        <f>SUBTOTAL(109,H7:H13)</f>
        <v>46525.39</v>
      </c>
    </row>
    <row r="15" spans="1:11" s="2" customFormat="1" ht="1.5" customHeight="1" x14ac:dyDescent="0.3">
      <c r="A15" s="39" t="str" cm="1">
        <f t="array" ref="A15">IFERROR(INDEX(#REF!,SMALL(IF(#REF!=rngInvoice,ROW(#REF!)-ROW(#REF!)), ROW(8:8)), MATCH($A$6,#REF!, 0)),"")</f>
        <v/>
      </c>
      <c r="B15" s="36" t="str" cm="1">
        <f t="array" ref="B15">IFERROR(INDEX(#REF!,SMALL(IF(#REF!=rngInvoice,ROW(#REF!)-ROW(#REF!)), ROW(8:8)), MATCH($C$6,#REF!, 0)),"")</f>
        <v/>
      </c>
      <c r="C15" s="40" t="str" cm="1">
        <f t="array" ref="C15">IFERROR(INDEX(#REF!,SMALL(IF(#REF!=rngInvoice,ROW(#REF!)-ROW(#REF!)), ROW(8:8)), MATCH(#REF!,#REF!, 0)),"")</f>
        <v/>
      </c>
      <c r="D15" s="37"/>
      <c r="E15" s="41" t="str">
        <f>IFERROR((D15*C15)-#REF!,"")</f>
        <v/>
      </c>
      <c r="F15" s="38"/>
      <c r="G15" s="38"/>
      <c r="H15" s="38"/>
    </row>
    <row r="16" spans="1:11" s="2" customFormat="1" ht="16.5" customHeight="1" x14ac:dyDescent="0.3">
      <c r="A16" s="45" t="s">
        <v>13</v>
      </c>
      <c r="B16" s="45"/>
      <c r="C16" s="45"/>
      <c r="D16" s="45"/>
      <c r="E16" s="45"/>
      <c r="F16" s="45"/>
      <c r="G16" s="45"/>
      <c r="H16" s="46"/>
    </row>
    <row r="17" spans="1:8" s="2" customFormat="1" ht="40.5" customHeight="1" x14ac:dyDescent="0.3">
      <c r="A17" s="45"/>
      <c r="B17" s="45"/>
      <c r="C17" s="45"/>
      <c r="D17" s="45"/>
      <c r="E17" s="45"/>
      <c r="F17" s="45"/>
      <c r="G17" s="45"/>
      <c r="H17" s="46"/>
    </row>
    <row r="18" spans="1:8" s="2" customFormat="1" ht="40.5" customHeight="1" x14ac:dyDescent="0.3">
      <c r="A18" s="45"/>
      <c r="B18" s="45"/>
      <c r="C18" s="45"/>
      <c r="D18" s="45"/>
      <c r="E18" s="45"/>
      <c r="F18" s="45"/>
      <c r="G18" s="45"/>
      <c r="H18" s="46"/>
    </row>
    <row r="19" spans="1:8" s="2" customFormat="1" ht="40.5" customHeight="1" x14ac:dyDescent="0.3">
      <c r="A19" s="3"/>
      <c r="B19" s="3"/>
      <c r="C19" s="3"/>
      <c r="D19" s="3"/>
      <c r="E19" s="3"/>
      <c r="G19" s="6"/>
    </row>
    <row r="20" spans="1:8" s="2" customFormat="1" ht="40.5" customHeight="1" x14ac:dyDescent="0.3">
      <c r="A20" s="3"/>
      <c r="B20" s="3"/>
      <c r="C20" s="3"/>
      <c r="D20" s="3"/>
      <c r="E20" s="3"/>
      <c r="G20" s="6"/>
    </row>
    <row r="21" spans="1:8" s="2" customFormat="1" ht="40.5" customHeight="1" x14ac:dyDescent="0.3">
      <c r="A21" s="3"/>
      <c r="B21" s="3"/>
      <c r="C21" s="3"/>
      <c r="D21" s="3"/>
      <c r="E21" s="3"/>
      <c r="G21" s="6"/>
    </row>
    <row r="22" spans="1:8" s="2" customFormat="1" ht="36.75" customHeight="1" x14ac:dyDescent="0.3">
      <c r="A22" s="3"/>
      <c r="B22" s="3"/>
      <c r="C22" s="3"/>
      <c r="D22" s="3"/>
      <c r="E22" s="3"/>
      <c r="G22" s="6"/>
    </row>
    <row r="23" spans="1:8" s="2" customFormat="1" ht="48" customHeight="1" x14ac:dyDescent="0.3">
      <c r="A23" s="3"/>
      <c r="B23" s="3"/>
      <c r="C23" s="3"/>
      <c r="D23" s="3"/>
      <c r="E23" s="3"/>
      <c r="G23" s="6"/>
    </row>
    <row r="24" spans="1:8" s="2" customFormat="1" ht="33.75" customHeight="1" x14ac:dyDescent="0.3">
      <c r="A24" s="3"/>
      <c r="B24" s="3"/>
      <c r="C24" s="3"/>
      <c r="D24" s="3"/>
      <c r="E24" s="3"/>
      <c r="G24" s="6"/>
    </row>
    <row r="25" spans="1:8" s="2" customFormat="1" ht="33.75" customHeight="1" x14ac:dyDescent="0.3">
      <c r="A25" s="3"/>
      <c r="B25" s="3"/>
      <c r="C25" s="3"/>
      <c r="D25" s="3"/>
      <c r="E25" s="3"/>
      <c r="G25" s="6"/>
    </row>
    <row r="26" spans="1:8" s="2" customFormat="1" ht="33.75" customHeight="1" x14ac:dyDescent="0.3">
      <c r="A26" s="3"/>
      <c r="B26" s="3"/>
      <c r="C26" s="3"/>
      <c r="D26" s="3"/>
      <c r="E26" s="3"/>
      <c r="G26" s="6"/>
    </row>
    <row r="27" spans="1:8" s="2" customFormat="1" ht="85.5" customHeight="1" x14ac:dyDescent="0.3">
      <c r="A27" s="3"/>
      <c r="B27" s="3"/>
      <c r="C27" s="3"/>
      <c r="D27" s="3"/>
      <c r="E27" s="3"/>
      <c r="G27" s="6"/>
    </row>
    <row r="28" spans="1:8" s="2" customFormat="1" ht="48.75" customHeight="1" x14ac:dyDescent="0.3">
      <c r="A28" s="3"/>
      <c r="B28" s="3"/>
      <c r="C28" s="3"/>
      <c r="D28" s="3"/>
      <c r="E28" s="3"/>
      <c r="G28" s="6"/>
    </row>
    <row r="29" spans="1:8" s="2" customFormat="1" ht="51.75" customHeight="1" x14ac:dyDescent="0.3">
      <c r="A29" s="3"/>
      <c r="B29" s="3"/>
      <c r="C29" s="3"/>
      <c r="D29" s="3"/>
      <c r="E29" s="3"/>
      <c r="G29" s="6"/>
    </row>
    <row r="30" spans="1:8" s="2" customFormat="1" ht="33.9" customHeight="1" x14ac:dyDescent="0.3">
      <c r="A30" s="3"/>
      <c r="B30" s="3"/>
      <c r="C30" s="3"/>
      <c r="D30" s="3"/>
      <c r="E30" s="3"/>
      <c r="G30" s="6"/>
    </row>
    <row r="31" spans="1:8" s="2" customFormat="1" ht="33.9" customHeight="1" x14ac:dyDescent="0.3">
      <c r="A31" s="3"/>
      <c r="B31" s="3"/>
      <c r="C31" s="3"/>
      <c r="D31" s="3"/>
      <c r="E31" s="3"/>
      <c r="G31" s="6"/>
    </row>
    <row r="32" spans="1:8" s="2" customFormat="1" ht="33.9" customHeight="1" x14ac:dyDescent="0.3">
      <c r="A32" s="3"/>
      <c r="B32" s="3"/>
      <c r="C32" s="3"/>
      <c r="D32" s="3"/>
      <c r="E32" s="3"/>
      <c r="G32" s="6"/>
    </row>
    <row r="33" spans="1:8" s="2" customFormat="1" ht="77.25" customHeight="1" x14ac:dyDescent="0.3">
      <c r="A33" s="3"/>
      <c r="B33" s="3"/>
      <c r="C33" s="3"/>
      <c r="D33" s="3"/>
      <c r="E33" s="3"/>
      <c r="G33" s="6"/>
    </row>
    <row r="34" spans="1:8" s="2" customFormat="1" ht="33.9" customHeight="1" x14ac:dyDescent="0.3">
      <c r="A34" s="3"/>
      <c r="B34" s="3"/>
      <c r="C34" s="3"/>
      <c r="D34" s="3"/>
      <c r="E34" s="3"/>
      <c r="G34" s="6"/>
    </row>
    <row r="35" spans="1:8" s="2" customFormat="1" ht="33.9" customHeight="1" x14ac:dyDescent="0.3">
      <c r="A35" s="3"/>
      <c r="B35" s="3"/>
      <c r="C35" s="3"/>
      <c r="D35" s="3"/>
      <c r="E35" s="3"/>
      <c r="G35" s="6"/>
    </row>
    <row r="36" spans="1:8" s="2" customFormat="1" ht="33.9" customHeight="1" x14ac:dyDescent="0.3">
      <c r="A36" s="3"/>
      <c r="B36" s="3"/>
      <c r="C36" s="3"/>
      <c r="D36" s="3"/>
      <c r="E36" s="3"/>
      <c r="G36" s="6"/>
    </row>
    <row r="37" spans="1:8" s="2" customFormat="1" ht="33.9" customHeight="1" x14ac:dyDescent="0.3">
      <c r="A37" s="3"/>
      <c r="B37" s="3"/>
      <c r="C37" s="3"/>
      <c r="D37" s="3"/>
      <c r="E37" s="3"/>
      <c r="G37" s="6"/>
    </row>
    <row r="38" spans="1:8" s="2" customFormat="1" ht="33.9" customHeight="1" x14ac:dyDescent="0.3">
      <c r="A38" s="3"/>
      <c r="B38" s="3"/>
      <c r="C38" s="3"/>
      <c r="D38" s="3"/>
      <c r="E38" s="3"/>
      <c r="G38" s="6"/>
    </row>
    <row r="39" spans="1:8" s="2" customFormat="1" ht="33.9" customHeight="1" x14ac:dyDescent="0.3">
      <c r="A39" s="3"/>
      <c r="B39" s="3"/>
      <c r="C39" s="3"/>
      <c r="D39" s="3"/>
      <c r="E39" s="3"/>
      <c r="G39" s="6"/>
    </row>
    <row r="40" spans="1:8" s="2" customFormat="1" ht="33.9" customHeight="1" x14ac:dyDescent="0.3">
      <c r="A40" s="3"/>
      <c r="B40" s="3"/>
      <c r="C40" s="3"/>
      <c r="D40" s="3"/>
      <c r="E40" s="3"/>
      <c r="G40" s="6"/>
    </row>
    <row r="41" spans="1:8" s="2" customFormat="1" ht="62.25" customHeight="1" x14ac:dyDescent="0.3">
      <c r="A41" s="3"/>
      <c r="B41" s="3"/>
      <c r="C41" s="3"/>
      <c r="D41" s="3"/>
      <c r="E41" s="3"/>
      <c r="G41" s="6"/>
    </row>
    <row r="42" spans="1:8" s="2" customFormat="1" ht="44.25" customHeight="1" x14ac:dyDescent="0.3">
      <c r="A42" s="3"/>
      <c r="B42" s="3"/>
      <c r="C42" s="3"/>
      <c r="D42" s="3"/>
      <c r="E42" s="3"/>
      <c r="G42" s="6"/>
    </row>
    <row r="43" spans="1:8" s="2" customFormat="1" ht="79.5" customHeight="1" x14ac:dyDescent="0.3">
      <c r="A43" s="3"/>
      <c r="B43" s="3"/>
      <c r="C43" s="3"/>
      <c r="D43" s="3"/>
      <c r="E43" s="3"/>
      <c r="G43" s="6"/>
    </row>
    <row r="44" spans="1:8" s="2" customFormat="1" ht="33.9" customHeight="1" x14ac:dyDescent="0.3">
      <c r="A44" s="3"/>
      <c r="B44" s="3"/>
      <c r="C44" s="3"/>
      <c r="D44" s="3"/>
      <c r="E44" s="3"/>
      <c r="G44" s="6"/>
    </row>
    <row r="45" spans="1:8" s="4" customFormat="1" ht="33.9" customHeight="1" x14ac:dyDescent="0.3">
      <c r="A45" s="3"/>
      <c r="B45" s="3"/>
      <c r="C45" s="3"/>
      <c r="D45" s="3"/>
      <c r="E45" s="3"/>
      <c r="F45" s="2"/>
      <c r="G45" s="6"/>
      <c r="H45" s="2"/>
    </row>
    <row r="46" spans="1:8" ht="33.9" customHeight="1" x14ac:dyDescent="0.3">
      <c r="F46" s="4"/>
      <c r="G46" s="7"/>
      <c r="H46" s="4"/>
    </row>
  </sheetData>
  <sheetProtection selectLockedCells="1"/>
  <mergeCells count="8">
    <mergeCell ref="A1:H1"/>
    <mergeCell ref="A16:H18"/>
    <mergeCell ref="D2:E2"/>
    <mergeCell ref="C5:D5"/>
    <mergeCell ref="A3:H3"/>
    <mergeCell ref="F5:G5"/>
    <mergeCell ref="A2:C2"/>
    <mergeCell ref="A4:E4"/>
  </mergeCells>
  <printOptions horizontalCentered="1"/>
  <pageMargins left="0.51181102362204722" right="0.31496062992125984" top="0.98425196850393704" bottom="0.78740157480314965" header="0.31496062992125984" footer="0.31496062992125984"/>
  <pageSetup paperSize="9" scale="40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Valentin Sudan</cp:lastModifiedBy>
  <cp:lastPrinted>2025-04-11T07:56:18Z</cp:lastPrinted>
  <dcterms:created xsi:type="dcterms:W3CDTF">2016-11-01T03:33:07Z</dcterms:created>
  <dcterms:modified xsi:type="dcterms:W3CDTF">2026-04-20T07:49:20Z</dcterms:modified>
</cp:coreProperties>
</file>